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6" i="1"/>
  <c r="G6" i="1" s="1"/>
  <c r="H6" i="1" s="1"/>
  <c r="I13" i="1"/>
  <c r="H7" i="1"/>
  <c r="I7" i="1" s="1"/>
  <c r="H14" i="1"/>
  <c r="I14" i="1" s="1"/>
  <c r="H15" i="1"/>
  <c r="I15" i="1" s="1"/>
  <c r="G7" i="1"/>
  <c r="G8" i="1"/>
  <c r="H8" i="1" s="1"/>
  <c r="G9" i="1"/>
  <c r="H9" i="1" s="1"/>
  <c r="I9" i="1" s="1"/>
  <c r="G10" i="1"/>
  <c r="H10" i="1" s="1"/>
  <c r="I10" i="1" s="1"/>
  <c r="G11" i="1"/>
  <c r="H11" i="1" s="1"/>
  <c r="I11" i="1" s="1"/>
  <c r="G12" i="1"/>
  <c r="H12" i="1" s="1"/>
  <c r="G13" i="1"/>
  <c r="H13" i="1" s="1"/>
  <c r="G14" i="1"/>
  <c r="G15" i="1"/>
  <c r="G16" i="1"/>
  <c r="H16" i="1" s="1"/>
  <c r="G17" i="1"/>
  <c r="G18" i="1"/>
  <c r="H18" i="1" s="1"/>
  <c r="I18" i="1" s="1"/>
  <c r="G3" i="1"/>
  <c r="F5" i="1"/>
  <c r="G5" i="1" s="1"/>
  <c r="H5" i="1" s="1"/>
  <c r="F4" i="1"/>
  <c r="G4" i="1" s="1"/>
  <c r="H4" i="1" s="1"/>
  <c r="F3" i="1"/>
  <c r="I6" i="1" l="1"/>
  <c r="I5" i="1"/>
  <c r="I16" i="1"/>
  <c r="I12" i="1"/>
  <c r="I8" i="1"/>
  <c r="I4" i="1"/>
  <c r="H17" i="1"/>
  <c r="I17" i="1" s="1"/>
  <c r="H3" i="1"/>
  <c r="I3" i="1" s="1"/>
  <c r="I20" i="1" l="1"/>
</calcChain>
</file>

<file path=xl/sharedStrings.xml><?xml version="1.0" encoding="utf-8"?>
<sst xmlns="http://schemas.openxmlformats.org/spreadsheetml/2006/main" count="20" uniqueCount="19">
  <si>
    <t>total amount</t>
  </si>
  <si>
    <t xml:space="preserve">Per kg rate </t>
  </si>
  <si>
    <t>mtr</t>
  </si>
  <si>
    <t xml:space="preserve">25 x 25 x 5 </t>
  </si>
  <si>
    <t xml:space="preserve">Angle </t>
  </si>
  <si>
    <t>35 x 35x 5</t>
  </si>
  <si>
    <t>50 x 50x 5</t>
  </si>
  <si>
    <t xml:space="preserve">weight  kg </t>
  </si>
  <si>
    <t>gst 18 %</t>
  </si>
  <si>
    <t xml:space="preserve">Amount </t>
  </si>
  <si>
    <t>1250 x2500 x 1.6</t>
  </si>
  <si>
    <t xml:space="preserve">Plate </t>
  </si>
  <si>
    <t xml:space="preserve">Prj 539 MS material   </t>
  </si>
  <si>
    <t xml:space="preserve">Subcategory </t>
  </si>
  <si>
    <t xml:space="preserve">Category </t>
  </si>
  <si>
    <t xml:space="preserve">MS </t>
  </si>
  <si>
    <t xml:space="preserve"> </t>
  </si>
  <si>
    <t>Total amount</t>
  </si>
  <si>
    <t xml:space="preserve">Total GST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</si>
</sst>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0" fillId="0" borderId="6" xfId="0" applyBorder="1"/>
    <xf numFmtId="4" fontId="0" fillId="0" borderId="6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1" fillId="0" borderId="7" xfId="0" applyNumberFormat="1" applyFont="1" applyBorder="1"/>
    <xf numFmtId="0" fontId="0" fillId="0" borderId="2" xfId="0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0" borderId="11" xfId="0" applyNumberFormat="1" applyFont="1" applyBorder="1"/>
    <xf numFmtId="0" fontId="0" fillId="0" borderId="15" xfId="0" applyBorder="1"/>
    <xf numFmtId="4" fontId="0" fillId="0" borderId="15" xfId="0" applyNumberFormat="1" applyFon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1" fillId="0" borderId="16" xfId="0" applyNumberFormat="1" applyFont="1" applyBorder="1"/>
    <xf numFmtId="4" fontId="0" fillId="0" borderId="5" xfId="0" applyNumberFormat="1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1" fillId="0" borderId="13" xfId="0" applyNumberFormat="1" applyFont="1" applyBorder="1"/>
    <xf numFmtId="4" fontId="0" fillId="0" borderId="3" xfId="0" applyNumberFormat="1" applyBorder="1" applyAlignment="1">
      <alignment vertical="center"/>
    </xf>
    <xf numFmtId="0" fontId="0" fillId="0" borderId="17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/>
    <xf numFmtId="0" fontId="0" fillId="0" borderId="19" xfId="0" applyBorder="1"/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E1" zoomScale="120" zoomScaleNormal="120" workbookViewId="0">
      <selection activeCell="J3" sqref="J3"/>
    </sheetView>
  </sheetViews>
  <sheetFormatPr defaultRowHeight="15" x14ac:dyDescent="0.25"/>
  <cols>
    <col min="2" max="2" width="13.7109375" customWidth="1"/>
    <col min="3" max="3" width="15.85546875" bestFit="1" customWidth="1"/>
    <col min="4" max="6" width="12.7109375" customWidth="1"/>
    <col min="7" max="7" width="12.7109375" bestFit="1" customWidth="1"/>
    <col min="8" max="8" width="17.42578125" bestFit="1" customWidth="1"/>
    <col min="9" max="9" width="22" customWidth="1"/>
  </cols>
  <sheetData>
    <row r="1" spans="1:9" ht="15.75" thickBot="1" x14ac:dyDescent="0.3">
      <c r="B1" s="14" t="s">
        <v>12</v>
      </c>
      <c r="C1" s="14"/>
      <c r="D1" s="14"/>
      <c r="E1" s="14"/>
      <c r="F1" s="14"/>
      <c r="G1" s="14"/>
      <c r="H1" s="14"/>
      <c r="I1" s="14"/>
    </row>
    <row r="2" spans="1:9" ht="15.75" thickBot="1" x14ac:dyDescent="0.3">
      <c r="A2" s="37" t="s">
        <v>14</v>
      </c>
      <c r="B2" s="28" t="s">
        <v>13</v>
      </c>
      <c r="C2" s="6"/>
      <c r="D2" s="7" t="s">
        <v>1</v>
      </c>
      <c r="E2" s="7" t="s">
        <v>2</v>
      </c>
      <c r="F2" s="7" t="s">
        <v>7</v>
      </c>
      <c r="G2" s="16" t="s">
        <v>9</v>
      </c>
      <c r="H2" s="17" t="s">
        <v>8</v>
      </c>
      <c r="I2" s="17" t="s">
        <v>0</v>
      </c>
    </row>
    <row r="3" spans="1:9" ht="18.75" x14ac:dyDescent="0.3">
      <c r="A3" s="36" t="s">
        <v>15</v>
      </c>
      <c r="B3" s="29" t="s">
        <v>4</v>
      </c>
      <c r="C3" s="10" t="s">
        <v>3</v>
      </c>
      <c r="D3" s="2">
        <v>70</v>
      </c>
      <c r="E3" s="2">
        <v>42</v>
      </c>
      <c r="F3" s="2">
        <f>E3*1.77</f>
        <v>74.34</v>
      </c>
      <c r="G3" s="11">
        <f>D3*F3</f>
        <v>5203.8</v>
      </c>
      <c r="H3" s="15">
        <f>G3*18%</f>
        <v>936.68399999999997</v>
      </c>
      <c r="I3" s="18">
        <f>G3+H3</f>
        <v>6140.4840000000004</v>
      </c>
    </row>
    <row r="4" spans="1:9" ht="18.75" x14ac:dyDescent="0.3">
      <c r="A4" s="8"/>
      <c r="B4" s="30"/>
      <c r="C4" s="3" t="s">
        <v>5</v>
      </c>
      <c r="D4" s="1">
        <v>70</v>
      </c>
      <c r="E4" s="1">
        <v>80</v>
      </c>
      <c r="F4" s="1">
        <f>E4*2.55</f>
        <v>204</v>
      </c>
      <c r="G4" s="12">
        <f>D4*F4</f>
        <v>14280</v>
      </c>
      <c r="H4" s="15">
        <f t="shared" ref="H4:H18" si="0">G4*18%</f>
        <v>2570.4</v>
      </c>
      <c r="I4" s="13">
        <f t="shared" ref="I4:I18" si="1">G4+H4</f>
        <v>16850.400000000001</v>
      </c>
    </row>
    <row r="5" spans="1:9" ht="18.75" x14ac:dyDescent="0.3">
      <c r="A5" s="8"/>
      <c r="B5" s="31"/>
      <c r="C5" s="3" t="s">
        <v>6</v>
      </c>
      <c r="D5" s="1">
        <v>70</v>
      </c>
      <c r="E5" s="1">
        <v>150</v>
      </c>
      <c r="F5" s="1">
        <f>E5*3.73</f>
        <v>559.5</v>
      </c>
      <c r="G5" s="12">
        <f>D5*F5</f>
        <v>39165</v>
      </c>
      <c r="H5" s="15">
        <f t="shared" si="0"/>
        <v>7049.7</v>
      </c>
      <c r="I5" s="13">
        <f t="shared" si="1"/>
        <v>46214.7</v>
      </c>
    </row>
    <row r="6" spans="1:9" ht="18.75" x14ac:dyDescent="0.3">
      <c r="A6" s="8" t="s">
        <v>15</v>
      </c>
      <c r="B6" s="32" t="s">
        <v>11</v>
      </c>
      <c r="C6" s="3" t="s">
        <v>10</v>
      </c>
      <c r="D6" s="1">
        <v>92</v>
      </c>
      <c r="E6" s="1">
        <v>2</v>
      </c>
      <c r="F6" s="1">
        <f>E6* 36</f>
        <v>72</v>
      </c>
      <c r="G6" s="12">
        <f>D6*F6</f>
        <v>6624</v>
      </c>
      <c r="H6" s="15">
        <f t="shared" si="0"/>
        <v>1192.32</v>
      </c>
      <c r="I6" s="13">
        <f t="shared" si="1"/>
        <v>7816.32</v>
      </c>
    </row>
    <row r="7" spans="1:9" ht="18.75" x14ac:dyDescent="0.3">
      <c r="A7" s="8"/>
      <c r="B7" s="30"/>
      <c r="C7" s="3"/>
      <c r="D7" s="1"/>
      <c r="E7" s="1"/>
      <c r="F7" s="1"/>
      <c r="G7" s="12">
        <f>D7*F7</f>
        <v>0</v>
      </c>
      <c r="H7" s="15">
        <f t="shared" si="0"/>
        <v>0</v>
      </c>
      <c r="I7" s="13">
        <f t="shared" si="1"/>
        <v>0</v>
      </c>
    </row>
    <row r="8" spans="1:9" ht="18.75" x14ac:dyDescent="0.3">
      <c r="A8" s="8"/>
      <c r="B8" s="30"/>
      <c r="C8" s="3"/>
      <c r="D8" s="1"/>
      <c r="E8" s="1"/>
      <c r="F8" s="1"/>
      <c r="G8" s="12">
        <f>D8*F8</f>
        <v>0</v>
      </c>
      <c r="H8" s="15">
        <f t="shared" si="0"/>
        <v>0</v>
      </c>
      <c r="I8" s="13">
        <f t="shared" si="1"/>
        <v>0</v>
      </c>
    </row>
    <row r="9" spans="1:9" ht="18.75" x14ac:dyDescent="0.3">
      <c r="A9" s="8"/>
      <c r="B9" s="30"/>
      <c r="C9" s="3"/>
      <c r="D9" s="1"/>
      <c r="E9" s="1"/>
      <c r="F9" s="1"/>
      <c r="G9" s="12">
        <f>D9*F9</f>
        <v>0</v>
      </c>
      <c r="H9" s="15">
        <f t="shared" si="0"/>
        <v>0</v>
      </c>
      <c r="I9" s="13">
        <f t="shared" si="1"/>
        <v>0</v>
      </c>
    </row>
    <row r="10" spans="1:9" ht="18.75" x14ac:dyDescent="0.3">
      <c r="A10" s="8"/>
      <c r="B10" s="30"/>
      <c r="C10" s="3"/>
      <c r="D10" s="1"/>
      <c r="E10" s="1"/>
      <c r="F10" s="1"/>
      <c r="G10" s="12">
        <f>D10*F10</f>
        <v>0</v>
      </c>
      <c r="H10" s="15">
        <f t="shared" si="0"/>
        <v>0</v>
      </c>
      <c r="I10" s="13">
        <f t="shared" si="1"/>
        <v>0</v>
      </c>
    </row>
    <row r="11" spans="1:9" ht="18.75" x14ac:dyDescent="0.3">
      <c r="A11" s="8"/>
      <c r="B11" s="30"/>
      <c r="C11" s="3"/>
      <c r="D11" s="1"/>
      <c r="E11" s="1"/>
      <c r="F11" s="1"/>
      <c r="G11" s="12">
        <f>D11*F11</f>
        <v>0</v>
      </c>
      <c r="H11" s="15">
        <f t="shared" si="0"/>
        <v>0</v>
      </c>
      <c r="I11" s="13">
        <f t="shared" si="1"/>
        <v>0</v>
      </c>
    </row>
    <row r="12" spans="1:9" ht="18.75" x14ac:dyDescent="0.3">
      <c r="A12" s="8"/>
      <c r="B12" s="31"/>
      <c r="C12" s="3"/>
      <c r="D12" s="1"/>
      <c r="E12" s="1"/>
      <c r="F12" s="1"/>
      <c r="G12" s="12">
        <f>D12*F12</f>
        <v>0</v>
      </c>
      <c r="H12" s="15">
        <f t="shared" si="0"/>
        <v>0</v>
      </c>
      <c r="I12" s="13">
        <f t="shared" si="1"/>
        <v>0</v>
      </c>
    </row>
    <row r="13" spans="1:9" ht="18.75" x14ac:dyDescent="0.3">
      <c r="A13" s="3"/>
      <c r="B13" s="33"/>
      <c r="C13" s="3"/>
      <c r="D13" s="1"/>
      <c r="E13" s="1"/>
      <c r="F13" s="1"/>
      <c r="G13" s="12">
        <f>D13*F13</f>
        <v>0</v>
      </c>
      <c r="H13" s="15">
        <f t="shared" si="0"/>
        <v>0</v>
      </c>
      <c r="I13" s="13">
        <f t="shared" si="1"/>
        <v>0</v>
      </c>
    </row>
    <row r="14" spans="1:9" ht="18.75" x14ac:dyDescent="0.3">
      <c r="A14" s="3"/>
      <c r="B14" s="33"/>
      <c r="C14" s="3"/>
      <c r="D14" s="1"/>
      <c r="E14" s="1"/>
      <c r="F14" s="1"/>
      <c r="G14" s="12">
        <f>D14*F14</f>
        <v>0</v>
      </c>
      <c r="H14" s="15">
        <f t="shared" si="0"/>
        <v>0</v>
      </c>
      <c r="I14" s="13">
        <f t="shared" si="1"/>
        <v>0</v>
      </c>
    </row>
    <row r="15" spans="1:9" ht="18.75" x14ac:dyDescent="0.3">
      <c r="A15" s="3"/>
      <c r="B15" s="33"/>
      <c r="C15" s="3"/>
      <c r="D15" s="3"/>
      <c r="E15" s="3"/>
      <c r="F15" s="3"/>
      <c r="G15" s="12">
        <f>D15*F15</f>
        <v>0</v>
      </c>
      <c r="H15" s="15">
        <f t="shared" si="0"/>
        <v>0</v>
      </c>
      <c r="I15" s="13">
        <f t="shared" si="1"/>
        <v>0</v>
      </c>
    </row>
    <row r="16" spans="1:9" ht="18.75" x14ac:dyDescent="0.3">
      <c r="A16" s="3"/>
      <c r="B16" s="33"/>
      <c r="C16" s="3"/>
      <c r="D16" s="3"/>
      <c r="E16" s="3"/>
      <c r="F16" s="3"/>
      <c r="G16" s="12">
        <f>D16*F16</f>
        <v>0</v>
      </c>
      <c r="H16" s="15">
        <f t="shared" si="0"/>
        <v>0</v>
      </c>
      <c r="I16" s="13">
        <f t="shared" si="1"/>
        <v>0</v>
      </c>
    </row>
    <row r="17" spans="1:9" ht="19.5" thickBot="1" x14ac:dyDescent="0.35">
      <c r="A17" s="3"/>
      <c r="B17" s="34"/>
      <c r="C17" s="19"/>
      <c r="D17" s="19"/>
      <c r="E17" s="19"/>
      <c r="F17" s="19"/>
      <c r="G17" s="20">
        <f>D17*F17</f>
        <v>0</v>
      </c>
      <c r="H17" s="21">
        <f t="shared" si="0"/>
        <v>0</v>
      </c>
      <c r="I17" s="22">
        <f t="shared" si="1"/>
        <v>0</v>
      </c>
    </row>
    <row r="18" spans="1:9" ht="19.5" thickBot="1" x14ac:dyDescent="0.35">
      <c r="A18" s="3"/>
      <c r="B18" s="35"/>
      <c r="C18" s="4"/>
      <c r="D18" s="4"/>
      <c r="E18" s="4"/>
      <c r="F18" s="4"/>
      <c r="G18" s="23">
        <f>D18*F18</f>
        <v>0</v>
      </c>
      <c r="H18" s="25">
        <f t="shared" si="0"/>
        <v>0</v>
      </c>
      <c r="I18" s="26">
        <f t="shared" si="1"/>
        <v>0</v>
      </c>
    </row>
    <row r="19" spans="1:9" ht="18.75" x14ac:dyDescent="0.25">
      <c r="A19" s="3"/>
      <c r="B19" s="5"/>
      <c r="C19" s="5"/>
      <c r="D19" s="5"/>
      <c r="E19" s="5"/>
      <c r="F19" s="5"/>
      <c r="G19" s="24"/>
      <c r="H19" s="27" t="s">
        <v>18</v>
      </c>
      <c r="I19" s="9" t="s">
        <v>17</v>
      </c>
    </row>
    <row r="20" spans="1:9" x14ac:dyDescent="0.25">
      <c r="A20" s="3"/>
      <c r="H20" s="15">
        <f>SUM(H3:H18)</f>
        <v>11749.103999999999</v>
      </c>
      <c r="I20" s="15">
        <f>SUM(I3:I18)</f>
        <v>77021.90400000001</v>
      </c>
    </row>
    <row r="24" spans="1:9" x14ac:dyDescent="0.25">
      <c r="G24" t="s">
        <v>16</v>
      </c>
    </row>
  </sheetData>
  <mergeCells count="5">
    <mergeCell ref="B3:B5"/>
    <mergeCell ref="B1:I1"/>
    <mergeCell ref="A3:A5"/>
    <mergeCell ref="A6:A12"/>
    <mergeCell ref="B6:B1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hi</cp:lastModifiedBy>
  <dcterms:created xsi:type="dcterms:W3CDTF">2022-05-06T07:22:40Z</dcterms:created>
  <dcterms:modified xsi:type="dcterms:W3CDTF">2022-05-06T13:41:26Z</dcterms:modified>
</cp:coreProperties>
</file>